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30" activeTab="0"/>
  </bookViews>
  <sheets>
    <sheet name="Sheet1" sheetId="1" r:id="rId1"/>
  </sheets>
  <definedNames>
    <definedName name="_xlnm.Print_Area" localSheetId="0">'Sheet1'!$B$2:$K$107</definedName>
  </definedNames>
  <calcPr fullCalcOnLoad="1"/>
</workbook>
</file>

<file path=xl/sharedStrings.xml><?xml version="1.0" encoding="utf-8"?>
<sst xmlns="http://schemas.openxmlformats.org/spreadsheetml/2006/main" count="110" uniqueCount="63">
  <si>
    <t>マスコミ各位</t>
  </si>
  <si>
    <t>ビール酒造組合</t>
  </si>
  <si>
    <t>03-3561-8386</t>
  </si>
  <si>
    <t>担当：漆原睦夫</t>
  </si>
  <si>
    <t>＊以下の諸表は、当組合加盟５社から報告されたデータを基に作成。</t>
  </si>
  <si>
    <t>＊全ての数は表示の1桁下を四捨五入して算出(以下諸表は、特に断らない限り同基準）</t>
  </si>
  <si>
    <t>＊函数は大瓶換算１函＝12.66㍑で算出。</t>
  </si>
  <si>
    <t>＜課税移出(引取)数量＞</t>
  </si>
  <si>
    <t>＊国産は課税移出、輸入は課税引取。</t>
  </si>
  <si>
    <t>前年同月</t>
  </si>
  <si>
    <t>数量（KL)</t>
  </si>
  <si>
    <t>函数（千函）</t>
  </si>
  <si>
    <t>前年比（％）</t>
  </si>
  <si>
    <t>国産</t>
  </si>
  <si>
    <t>輸入</t>
  </si>
  <si>
    <t>合計</t>
  </si>
  <si>
    <t>前年同期</t>
  </si>
  <si>
    <t>＊以下の「容器別販売動向」「用途別販売動向」は加盟５社の報告を加重平均した推定値です。</t>
  </si>
  <si>
    <t>＜容器別販売動向＞</t>
  </si>
  <si>
    <t>*缶合計には小型樽を含む</t>
  </si>
  <si>
    <t>単位：％</t>
  </si>
  <si>
    <t>前年比</t>
  </si>
  <si>
    <t>構成比</t>
  </si>
  <si>
    <t>構成比増減</t>
  </si>
  <si>
    <t>瓶合計</t>
  </si>
  <si>
    <t>缶合計</t>
  </si>
  <si>
    <t>樽・タンク</t>
  </si>
  <si>
    <t xml:space="preserve">   合計</t>
  </si>
  <si>
    <t>＜用途別販売動向＞</t>
  </si>
  <si>
    <t>業務用</t>
  </si>
  <si>
    <t>家庭用</t>
  </si>
  <si>
    <t>＜新製品販売動向＞</t>
  </si>
  <si>
    <t>単位：千函，％</t>
  </si>
  <si>
    <t>販売実績</t>
  </si>
  <si>
    <t>新製品</t>
  </si>
  <si>
    <t>【当月発売の新製品】</t>
  </si>
  <si>
    <t>＊本欄に記入する新製品は「新ブランド」「容器種類の拡大」</t>
  </si>
  <si>
    <t>【前年同月発売の新製品】</t>
  </si>
  <si>
    <t>＜当月の出荷日数＞</t>
  </si>
  <si>
    <t>＊これは加盟５社の報告を加重平均し算出しています。　　　　　　</t>
  </si>
  <si>
    <t xml:space="preserve"> 当月出荷日数</t>
  </si>
  <si>
    <t>日</t>
  </si>
  <si>
    <t>対前年増減</t>
  </si>
  <si>
    <t>＜当月のビール市場について＞</t>
  </si>
  <si>
    <t>以上</t>
  </si>
  <si>
    <t>特に無し</t>
  </si>
  <si>
    <t>　</t>
  </si>
  <si>
    <t>平成１３年１月～６月</t>
  </si>
  <si>
    <t>＊</t>
  </si>
  <si>
    <t>贈答用は家庭用に含んでおります。</t>
  </si>
  <si>
    <t>千函単位で小数点第１位(百函)まで記入（例：999.9千函）</t>
  </si>
  <si>
    <t>「新製品」とは「前年同月には発売されていなかった製品」の意味です。</t>
  </si>
  <si>
    <t>毎年定例的に発売される季節商品等は前年実績がありますので既存品に分類します。</t>
  </si>
  <si>
    <t>日減</t>
  </si>
  <si>
    <t>平成１３年９月</t>
  </si>
  <si>
    <t>平成１３年１月～９月</t>
  </si>
  <si>
    <t>平成１３年１月～９月</t>
  </si>
  <si>
    <t>平成１３年９月</t>
  </si>
  <si>
    <r>
      <t xml:space="preserve">                 </t>
    </r>
    <r>
      <rPr>
        <sz val="10"/>
        <rFont val="ＭＳ Ｐゴシック"/>
        <family val="3"/>
      </rPr>
      <t>▲</t>
    </r>
    <r>
      <rPr>
        <sz val="10"/>
        <rFont val="Arial"/>
        <family val="2"/>
      </rPr>
      <t>0.5</t>
    </r>
  </si>
  <si>
    <t>1.平年に比べて、気温が低くかつ降水量が多かった。更に大型台風の影響を受ける等、天候が不順であった。</t>
  </si>
  <si>
    <t>　（全国平均最高気温26.7度、前年28.2度）</t>
  </si>
  <si>
    <t>2.株価の低迷、アメリカ同時多発テロ、狂牛病問題等、様々な社会不安の要因によりビール需要は低迷した。</t>
  </si>
  <si>
    <t>ビール市場動向レポート（平成13年９月分）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</si>
</sst>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Red]\-#,##0.0"/>
    <numFmt numFmtId="179" formatCode="0;&quot;▲ &quot;0"/>
    <numFmt numFmtId="180" formatCode="#,##0.0_ ;[Red]\-#,##0.0\ "/>
    <numFmt numFmtId="181" formatCode="#,##0.00;&quot;▲ &quot;#,##0.00"/>
    <numFmt numFmtId="182" formatCode="0_ "/>
    <numFmt numFmtId="183" formatCode="0.0_ "/>
  </numFmts>
  <fonts count="11">
    <font>
      <sz val="11"/>
      <name val="ＭＳ Ｐゴシック"/>
      <family val="0"/>
    </font>
    <font>
      <sz val="10"/>
      <name val="ＭＳ ゴシック"/>
      <family val="3"/>
    </font>
    <font>
      <sz val="12"/>
      <name val="ＭＳ ゴシック"/>
      <family val="3"/>
    </font>
    <font>
      <b/>
      <sz val="16"/>
      <name val="ＭＳ ゴシック"/>
      <family val="3"/>
    </font>
    <font>
      <b/>
      <u val="single"/>
      <sz val="14"/>
      <name val="ＭＳ ゴシック"/>
      <family val="3"/>
    </font>
    <font>
      <b/>
      <sz val="12"/>
      <name val="ＭＳ ゴシック"/>
      <family val="3"/>
    </font>
    <font>
      <sz val="10"/>
      <name val="Arial"/>
      <family val="2"/>
    </font>
    <font>
      <b/>
      <sz val="10"/>
      <name val="ＭＳ ゴシック"/>
      <family val="3"/>
    </font>
    <font>
      <sz val="6"/>
      <name val="ＭＳ Ｐゴシック"/>
      <family val="3"/>
    </font>
    <font>
      <sz val="10"/>
      <name val="ＭＳ Ｐゴシック"/>
      <family val="3"/>
    </font>
    <font>
      <sz val="11"/>
      <name val="ＭＳ ゴシック"/>
      <family val="3"/>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16">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3">
    <xf numFmtId="0" fontId="0" fillId="0" borderId="0" xfId="0" applyAlignment="1">
      <alignment/>
    </xf>
    <xf numFmtId="38" fontId="1" fillId="2" borderId="0" xfId="16" applyFont="1" applyFill="1" applyAlignment="1">
      <alignment vertical="center"/>
    </xf>
    <xf numFmtId="0" fontId="0" fillId="2" borderId="0" xfId="0" applyFill="1" applyAlignment="1">
      <alignment/>
    </xf>
    <xf numFmtId="38" fontId="1" fillId="2" borderId="0" xfId="16" applyFont="1" applyFill="1" applyBorder="1" applyAlignment="1">
      <alignment horizontal="center" vertical="center"/>
    </xf>
    <xf numFmtId="38" fontId="1" fillId="2" borderId="0" xfId="16" applyFont="1" applyFill="1" applyBorder="1" applyAlignment="1">
      <alignment horizontal="right" vertical="center"/>
    </xf>
    <xf numFmtId="38" fontId="2" fillId="2" borderId="0" xfId="16" applyFont="1" applyFill="1" applyAlignment="1">
      <alignment vertical="center"/>
    </xf>
    <xf numFmtId="38" fontId="1" fillId="2" borderId="0" xfId="16" applyFont="1" applyFill="1" applyAlignment="1">
      <alignment horizontal="left" vertical="center"/>
    </xf>
    <xf numFmtId="38" fontId="1" fillId="2" borderId="0" xfId="16" applyFont="1" applyFill="1" applyAlignment="1">
      <alignment horizontal="right" vertical="center"/>
    </xf>
    <xf numFmtId="38" fontId="1" fillId="2" borderId="0" xfId="16" applyFont="1" applyFill="1" applyBorder="1" applyAlignment="1">
      <alignment vertical="center"/>
    </xf>
    <xf numFmtId="38" fontId="3" fillId="2" borderId="0" xfId="16" applyFont="1" applyFill="1" applyBorder="1" applyAlignment="1">
      <alignment horizontal="center" vertical="center"/>
    </xf>
    <xf numFmtId="38" fontId="4" fillId="2" borderId="0" xfId="16" applyFont="1" applyFill="1" applyAlignment="1">
      <alignment horizontal="center" vertical="center"/>
    </xf>
    <xf numFmtId="38" fontId="4" fillId="2" borderId="0" xfId="16" applyFont="1" applyFill="1" applyBorder="1" applyAlignment="1">
      <alignment horizontal="left" vertical="center"/>
    </xf>
    <xf numFmtId="38" fontId="4" fillId="2" borderId="0" xfId="16" applyFont="1" applyFill="1" applyAlignment="1">
      <alignment horizontal="left" vertical="center"/>
    </xf>
    <xf numFmtId="38" fontId="5" fillId="2" borderId="0" xfId="16" applyFont="1" applyFill="1" applyAlignment="1">
      <alignment horizontal="left" vertical="center"/>
    </xf>
    <xf numFmtId="38" fontId="1" fillId="2" borderId="1" xfId="16" applyFont="1" applyFill="1" applyBorder="1" applyAlignment="1">
      <alignment vertical="center"/>
    </xf>
    <xf numFmtId="178" fontId="1" fillId="2" borderId="0" xfId="16" applyNumberFormat="1" applyFont="1" applyFill="1" applyBorder="1" applyAlignment="1">
      <alignment vertical="center"/>
    </xf>
    <xf numFmtId="38" fontId="5" fillId="2" borderId="0" xfId="16" applyFont="1" applyFill="1" applyAlignment="1">
      <alignment vertical="center"/>
    </xf>
    <xf numFmtId="38" fontId="1" fillId="2" borderId="0" xfId="16" applyFont="1" applyFill="1" applyBorder="1" applyAlignment="1">
      <alignment horizontal="left" vertical="center"/>
    </xf>
    <xf numFmtId="38" fontId="1" fillId="2" borderId="2" xfId="16" applyFont="1" applyFill="1" applyBorder="1" applyAlignment="1">
      <alignment vertical="center"/>
    </xf>
    <xf numFmtId="178" fontId="1" fillId="2" borderId="2" xfId="16" applyNumberFormat="1" applyFont="1" applyFill="1" applyBorder="1" applyAlignment="1">
      <alignment vertical="center"/>
    </xf>
    <xf numFmtId="38" fontId="1" fillId="2" borderId="1" xfId="16" applyFont="1" applyFill="1" applyBorder="1" applyAlignment="1">
      <alignment horizontal="center" vertical="center"/>
    </xf>
    <xf numFmtId="38" fontId="7" fillId="2" borderId="0" xfId="16" applyFont="1" applyFill="1" applyAlignment="1">
      <alignment horizontal="left" vertical="center"/>
    </xf>
    <xf numFmtId="0" fontId="0" fillId="2" borderId="0" xfId="0" applyFill="1" applyBorder="1" applyAlignment="1">
      <alignment vertical="center"/>
    </xf>
    <xf numFmtId="38" fontId="7" fillId="2" borderId="0" xfId="16" applyFont="1" applyFill="1" applyBorder="1" applyAlignment="1">
      <alignment horizontal="left" vertical="center"/>
    </xf>
    <xf numFmtId="177" fontId="6" fillId="2" borderId="0" xfId="16" applyNumberFormat="1" applyFont="1" applyFill="1" applyBorder="1" applyAlignment="1">
      <alignment vertical="center"/>
    </xf>
    <xf numFmtId="38" fontId="1" fillId="3" borderId="3" xfId="16" applyFont="1" applyFill="1" applyBorder="1" applyAlignment="1">
      <alignment horizontal="left" vertical="center"/>
    </xf>
    <xf numFmtId="38" fontId="1" fillId="3" borderId="4" xfId="16" applyFont="1" applyFill="1" applyBorder="1" applyAlignment="1">
      <alignment horizontal="center" vertical="center"/>
    </xf>
    <xf numFmtId="38" fontId="1" fillId="3" borderId="5" xfId="16" applyFont="1" applyFill="1" applyBorder="1" applyAlignment="1">
      <alignment vertical="center"/>
    </xf>
    <xf numFmtId="38" fontId="1" fillId="3" borderId="3" xfId="16" applyFont="1" applyFill="1" applyBorder="1" applyAlignment="1">
      <alignment vertical="center"/>
    </xf>
    <xf numFmtId="38" fontId="1" fillId="3" borderId="6" xfId="16" applyFont="1" applyFill="1" applyBorder="1" applyAlignment="1">
      <alignment horizontal="center" vertical="center"/>
    </xf>
    <xf numFmtId="38" fontId="1" fillId="3" borderId="7" xfId="16" applyFont="1" applyFill="1" applyBorder="1" applyAlignment="1">
      <alignment horizontal="center" vertical="center"/>
    </xf>
    <xf numFmtId="38" fontId="1" fillId="3" borderId="0" xfId="16" applyFont="1" applyFill="1" applyAlignment="1">
      <alignment horizontal="center" vertical="center"/>
    </xf>
    <xf numFmtId="176" fontId="6" fillId="3" borderId="7" xfId="16" applyNumberFormat="1" applyFont="1" applyFill="1" applyBorder="1" applyAlignment="1">
      <alignment vertical="center"/>
    </xf>
    <xf numFmtId="177" fontId="6" fillId="3" borderId="7" xfId="16" applyNumberFormat="1" applyFont="1" applyFill="1" applyBorder="1" applyAlignment="1">
      <alignment vertical="center"/>
    </xf>
    <xf numFmtId="38" fontId="1" fillId="3" borderId="8" xfId="16" applyFont="1" applyFill="1" applyBorder="1" applyAlignment="1">
      <alignment vertical="center"/>
    </xf>
    <xf numFmtId="38" fontId="1" fillId="3" borderId="1" xfId="16" applyFont="1" applyFill="1" applyBorder="1" applyAlignment="1">
      <alignment vertical="center"/>
    </xf>
    <xf numFmtId="38" fontId="1" fillId="3" borderId="9" xfId="16" applyFont="1" applyFill="1" applyBorder="1" applyAlignment="1">
      <alignment vertical="center"/>
    </xf>
    <xf numFmtId="38" fontId="1" fillId="3" borderId="10" xfId="16" applyFont="1" applyFill="1" applyBorder="1" applyAlignment="1">
      <alignment vertical="center"/>
    </xf>
    <xf numFmtId="38" fontId="1" fillId="3" borderId="11" xfId="16" applyFont="1" applyFill="1" applyBorder="1" applyAlignment="1">
      <alignment vertical="center"/>
    </xf>
    <xf numFmtId="38" fontId="1" fillId="3" borderId="4" xfId="16" applyFont="1" applyFill="1" applyBorder="1" applyAlignment="1">
      <alignment vertical="center"/>
    </xf>
    <xf numFmtId="38" fontId="1" fillId="3" borderId="12" xfId="16" applyFont="1" applyFill="1" applyBorder="1" applyAlignment="1">
      <alignment horizontal="center" vertical="center"/>
    </xf>
    <xf numFmtId="38" fontId="1" fillId="3" borderId="13" xfId="16" applyFont="1" applyFill="1" applyBorder="1" applyAlignment="1">
      <alignment horizontal="center" vertical="center"/>
    </xf>
    <xf numFmtId="38" fontId="1" fillId="3" borderId="4" xfId="16" applyFont="1" applyFill="1" applyBorder="1" applyAlignment="1">
      <alignment horizontal="left" vertical="center"/>
    </xf>
    <xf numFmtId="38" fontId="1" fillId="3" borderId="10" xfId="16" applyFont="1" applyFill="1" applyBorder="1" applyAlignment="1">
      <alignment horizontal="left" vertical="center"/>
    </xf>
    <xf numFmtId="38" fontId="1" fillId="4" borderId="3" xfId="16" applyFont="1" applyFill="1" applyBorder="1" applyAlignment="1">
      <alignment vertical="center"/>
    </xf>
    <xf numFmtId="38" fontId="1" fillId="4" borderId="4" xfId="16" applyFont="1" applyFill="1" applyBorder="1" applyAlignment="1">
      <alignment vertical="center"/>
    </xf>
    <xf numFmtId="178" fontId="1" fillId="4" borderId="5" xfId="16" applyNumberFormat="1" applyFont="1" applyFill="1" applyBorder="1" applyAlignment="1">
      <alignment vertical="center"/>
    </xf>
    <xf numFmtId="38" fontId="1" fillId="4" borderId="5" xfId="16" applyFont="1" applyFill="1" applyBorder="1" applyAlignment="1">
      <alignment vertical="center"/>
    </xf>
    <xf numFmtId="38" fontId="1" fillId="4" borderId="6" xfId="16" applyFont="1" applyFill="1" applyBorder="1" applyAlignment="1">
      <alignment horizontal="center" vertical="center"/>
    </xf>
    <xf numFmtId="38" fontId="1" fillId="4" borderId="7" xfId="16" applyFont="1" applyFill="1" applyBorder="1" applyAlignment="1">
      <alignment horizontal="center" vertical="center"/>
    </xf>
    <xf numFmtId="38" fontId="1" fillId="4" borderId="8" xfId="16" applyFont="1" applyFill="1" applyBorder="1" applyAlignment="1">
      <alignment vertical="center"/>
    </xf>
    <xf numFmtId="176" fontId="6" fillId="4" borderId="7" xfId="16" applyNumberFormat="1" applyFont="1" applyFill="1" applyBorder="1" applyAlignment="1">
      <alignment vertical="center"/>
    </xf>
    <xf numFmtId="177" fontId="6" fillId="4" borderId="7" xfId="16" applyNumberFormat="1" applyFont="1" applyFill="1" applyBorder="1" applyAlignment="1">
      <alignment vertical="center"/>
    </xf>
    <xf numFmtId="38" fontId="1" fillId="4" borderId="1" xfId="16" applyFont="1" applyFill="1" applyBorder="1" applyAlignment="1">
      <alignment vertical="center"/>
    </xf>
    <xf numFmtId="38" fontId="1" fillId="4" borderId="9" xfId="16" applyFont="1" applyFill="1" applyBorder="1" applyAlignment="1">
      <alignment vertical="center"/>
    </xf>
    <xf numFmtId="38" fontId="1" fillId="4" borderId="10" xfId="16" applyFont="1" applyFill="1" applyBorder="1" applyAlignment="1">
      <alignment vertical="center"/>
    </xf>
    <xf numFmtId="38" fontId="1" fillId="4" borderId="11" xfId="16" applyFont="1" applyFill="1" applyBorder="1" applyAlignment="1">
      <alignment vertical="center"/>
    </xf>
    <xf numFmtId="38" fontId="1" fillId="4" borderId="12" xfId="16" applyFont="1" applyFill="1" applyBorder="1" applyAlignment="1">
      <alignment horizontal="center" vertical="center"/>
    </xf>
    <xf numFmtId="38" fontId="1" fillId="4" borderId="13" xfId="16" applyFont="1" applyFill="1" applyBorder="1" applyAlignment="1">
      <alignment horizontal="center" vertical="center"/>
    </xf>
    <xf numFmtId="38" fontId="1" fillId="4" borderId="5" xfId="16" applyFont="1" applyFill="1" applyBorder="1" applyAlignment="1">
      <alignment horizontal="left" vertical="center"/>
    </xf>
    <xf numFmtId="38" fontId="1" fillId="4" borderId="11" xfId="16" applyFont="1" applyFill="1" applyBorder="1" applyAlignment="1">
      <alignment horizontal="left" vertical="center"/>
    </xf>
    <xf numFmtId="38" fontId="1" fillId="3" borderId="5" xfId="16" applyFont="1" applyFill="1" applyBorder="1" applyAlignment="1">
      <alignment horizontal="left" vertical="center"/>
    </xf>
    <xf numFmtId="38" fontId="1" fillId="3" borderId="11" xfId="16" applyFont="1" applyFill="1" applyBorder="1" applyAlignment="1">
      <alignment horizontal="left" vertical="center"/>
    </xf>
    <xf numFmtId="38" fontId="1" fillId="4" borderId="3" xfId="16" applyFont="1" applyFill="1" applyBorder="1" applyAlignment="1">
      <alignment horizontal="left" vertical="center"/>
    </xf>
    <xf numFmtId="38" fontId="1" fillId="4" borderId="14" xfId="16" applyFont="1" applyFill="1" applyBorder="1" applyAlignment="1">
      <alignment vertical="center"/>
    </xf>
    <xf numFmtId="177" fontId="9" fillId="3" borderId="7" xfId="16" applyNumberFormat="1" applyFont="1" applyFill="1" applyBorder="1" applyAlignment="1">
      <alignment horizontal="right" vertical="center"/>
    </xf>
    <xf numFmtId="38" fontId="10" fillId="2" borderId="0" xfId="16" applyFont="1" applyFill="1" applyAlignment="1">
      <alignment vertical="center"/>
    </xf>
    <xf numFmtId="38" fontId="10" fillId="2" borderId="0" xfId="16" applyFont="1" applyFill="1" applyAlignment="1">
      <alignment horizontal="right" vertical="center"/>
    </xf>
    <xf numFmtId="183" fontId="6" fillId="4" borderId="7" xfId="16" applyNumberFormat="1" applyFont="1" applyFill="1" applyBorder="1" applyAlignment="1">
      <alignment vertical="center"/>
    </xf>
    <xf numFmtId="58" fontId="10" fillId="2" borderId="0" xfId="16" applyNumberFormat="1" applyFont="1" applyFill="1" applyAlignment="1">
      <alignment horizontal="right" vertical="center"/>
    </xf>
    <xf numFmtId="0" fontId="0" fillId="2" borderId="0" xfId="0" applyFont="1" applyFill="1" applyAlignment="1">
      <alignment vertical="center"/>
    </xf>
    <xf numFmtId="38" fontId="4" fillId="2" borderId="0" xfId="16" applyFont="1" applyFill="1" applyAlignment="1">
      <alignment horizontal="center" vertical="center"/>
    </xf>
    <xf numFmtId="38" fontId="1" fillId="5" borderId="8" xfId="16" applyFont="1" applyFill="1" applyBorder="1" applyAlignment="1">
      <alignment vertical="center"/>
    </xf>
    <xf numFmtId="0" fontId="0" fillId="5" borderId="2" xfId="0" applyFill="1" applyBorder="1" applyAlignment="1">
      <alignment vertical="center"/>
    </xf>
    <xf numFmtId="0" fontId="0" fillId="5" borderId="14" xfId="0" applyFill="1" applyBorder="1" applyAlignment="1">
      <alignment vertical="center"/>
    </xf>
    <xf numFmtId="38" fontId="1" fillId="5" borderId="1" xfId="16" applyFont="1" applyFill="1" applyBorder="1" applyAlignment="1">
      <alignment vertical="center"/>
    </xf>
    <xf numFmtId="0" fontId="0" fillId="5" borderId="0" xfId="0" applyFill="1" applyBorder="1" applyAlignment="1">
      <alignment vertical="center"/>
    </xf>
    <xf numFmtId="0" fontId="0" fillId="5" borderId="15" xfId="0" applyFill="1" applyBorder="1" applyAlignment="1">
      <alignment vertical="center"/>
    </xf>
    <xf numFmtId="38" fontId="1" fillId="5" borderId="9" xfId="16" applyFont="1" applyFill="1" applyBorder="1" applyAlignment="1">
      <alignment vertical="center"/>
    </xf>
    <xf numFmtId="0" fontId="0" fillId="5" borderId="10" xfId="0" applyFill="1" applyBorder="1" applyAlignment="1">
      <alignment vertical="center"/>
    </xf>
    <xf numFmtId="0" fontId="0" fillId="5" borderId="11" xfId="0" applyFill="1" applyBorder="1" applyAlignment="1">
      <alignment vertical="center"/>
    </xf>
    <xf numFmtId="0" fontId="0" fillId="0" borderId="0" xfId="0" applyAlignment="1">
      <alignment vertical="center"/>
    </xf>
    <xf numFmtId="0" fontId="0" fillId="0" borderId="15" xfId="0" applyBorder="1" applyAlignment="1">
      <alignment vertical="center"/>
    </xf>
  </cellXfs>
  <cellStyles count="6">
    <cellStyle name="Normal" xfId="0"/>
    <cellStyle name="Percent" xfId="15"/>
    <cellStyle name="Comma [0]" xfId="16"/>
    <cellStyle name="Comma" xfId="17"/>
    <cellStyle name="Currency [0]" xfId="18"/>
    <cellStyle name="Currency" xfId="19"/>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7"/>
  <sheetViews>
    <sheetView tabSelected="1" workbookViewId="0" topLeftCell="A1">
      <selection activeCell="E8" sqref="E8"/>
    </sheetView>
  </sheetViews>
  <sheetFormatPr defaultColWidth="9.00390625" defaultRowHeight="13.5"/>
  <cols>
    <col min="1" max="1" width="1.75390625" style="2" customWidth="1"/>
    <col min="2" max="2" width="3.00390625" style="2" customWidth="1"/>
    <col min="3" max="4" width="1.75390625" style="2" customWidth="1"/>
    <col min="5" max="5" width="9.00390625" style="2" customWidth="1"/>
    <col min="6" max="9" width="13.375" style="2" customWidth="1"/>
    <col min="10" max="10" width="14.125" style="2" customWidth="1"/>
    <col min="11" max="11" width="3.125" style="2" customWidth="1"/>
    <col min="12" max="16384" width="9.00390625" style="2" customWidth="1"/>
  </cols>
  <sheetData>
    <row r="1" spans="1:11" ht="13.5">
      <c r="A1" s="1"/>
      <c r="B1" s="1"/>
      <c r="C1" s="1"/>
      <c r="D1" s="1"/>
      <c r="E1" s="1"/>
      <c r="F1" s="1"/>
      <c r="G1" s="1"/>
      <c r="H1" s="1"/>
      <c r="I1" s="1"/>
      <c r="J1" s="1"/>
      <c r="K1" s="1"/>
    </row>
    <row r="2" spans="1:11" ht="13.5">
      <c r="A2" s="1"/>
      <c r="B2" s="1"/>
      <c r="C2" s="1"/>
      <c r="D2" s="1"/>
      <c r="E2" s="1"/>
      <c r="F2" s="1"/>
      <c r="G2" s="1"/>
      <c r="H2" s="1"/>
      <c r="I2" s="1"/>
      <c r="J2" s="3"/>
      <c r="K2" s="4"/>
    </row>
    <row r="3" spans="1:11" ht="14.25">
      <c r="A3" s="1"/>
      <c r="B3" s="5" t="s">
        <v>0</v>
      </c>
      <c r="C3" s="1"/>
      <c r="D3" s="6"/>
      <c r="E3" s="1"/>
      <c r="F3" s="1"/>
      <c r="G3" s="1"/>
      <c r="H3" s="1"/>
      <c r="I3" s="1"/>
      <c r="J3" s="69">
        <v>37179</v>
      </c>
      <c r="K3" s="70"/>
    </row>
    <row r="4" spans="1:11" ht="13.5">
      <c r="A4" s="1"/>
      <c r="B4" s="1"/>
      <c r="C4" s="1"/>
      <c r="D4" s="1"/>
      <c r="E4" s="1"/>
      <c r="F4" s="1"/>
      <c r="G4" s="1"/>
      <c r="H4" s="1"/>
      <c r="I4" s="3"/>
      <c r="J4" s="66"/>
      <c r="K4" s="67" t="s">
        <v>1</v>
      </c>
    </row>
    <row r="5" spans="1:11" ht="13.5">
      <c r="A5" s="1"/>
      <c r="B5" s="1"/>
      <c r="C5" s="1"/>
      <c r="D5" s="1"/>
      <c r="E5" s="1"/>
      <c r="F5" s="1"/>
      <c r="G5" s="1"/>
      <c r="H5" s="1"/>
      <c r="I5" s="1"/>
      <c r="J5" s="66"/>
      <c r="K5" s="67" t="s">
        <v>2</v>
      </c>
    </row>
    <row r="6" spans="1:11" ht="13.5">
      <c r="A6" s="1"/>
      <c r="B6" s="1"/>
      <c r="C6" s="1"/>
      <c r="D6" s="1"/>
      <c r="E6" s="1"/>
      <c r="F6" s="1"/>
      <c r="G6" s="1"/>
      <c r="H6" s="1"/>
      <c r="I6" s="1"/>
      <c r="J6" s="66"/>
      <c r="K6" s="67" t="s">
        <v>3</v>
      </c>
    </row>
    <row r="7" spans="1:11" ht="18.75">
      <c r="A7" s="8"/>
      <c r="B7" s="9"/>
      <c r="C7" s="9"/>
      <c r="D7" s="9"/>
      <c r="E7" s="71" t="s">
        <v>62</v>
      </c>
      <c r="F7" s="71"/>
      <c r="G7" s="71"/>
      <c r="H7" s="71"/>
      <c r="I7" s="71"/>
      <c r="J7" s="71"/>
      <c r="K7" s="10"/>
    </row>
    <row r="8" spans="1:11" ht="18.75">
      <c r="A8" s="8"/>
      <c r="B8" s="9"/>
      <c r="C8" s="9"/>
      <c r="D8" s="9"/>
      <c r="E8" s="11"/>
      <c r="F8" s="12"/>
      <c r="G8" s="10"/>
      <c r="H8" s="10"/>
      <c r="I8" s="10"/>
      <c r="J8" s="10"/>
      <c r="K8" s="10"/>
    </row>
    <row r="9" spans="1:11" ht="18.75">
      <c r="A9" s="1"/>
      <c r="B9" s="1" t="s">
        <v>4</v>
      </c>
      <c r="C9" s="9"/>
      <c r="D9" s="9"/>
      <c r="E9" s="12"/>
      <c r="F9" s="12"/>
      <c r="G9" s="1"/>
      <c r="H9" s="10"/>
      <c r="I9" s="10"/>
      <c r="J9" s="10"/>
      <c r="K9" s="10"/>
    </row>
    <row r="10" spans="1:11" ht="13.5">
      <c r="A10" s="1"/>
      <c r="B10" s="1" t="s">
        <v>5</v>
      </c>
      <c r="C10" s="1"/>
      <c r="D10" s="1"/>
      <c r="E10" s="1"/>
      <c r="F10" s="1"/>
      <c r="G10" s="1"/>
      <c r="H10" s="1"/>
      <c r="I10" s="1"/>
      <c r="J10" s="1"/>
      <c r="K10" s="1"/>
    </row>
    <row r="11" spans="1:11" ht="13.5">
      <c r="A11" s="1"/>
      <c r="B11" s="1" t="s">
        <v>6</v>
      </c>
      <c r="C11" s="1"/>
      <c r="D11" s="1"/>
      <c r="E11" s="1"/>
      <c r="F11" s="1"/>
      <c r="G11" s="1"/>
      <c r="H11" s="1"/>
      <c r="I11" s="1"/>
      <c r="J11" s="1"/>
      <c r="K11" s="1"/>
    </row>
    <row r="12" spans="1:11" ht="13.5">
      <c r="A12" s="1"/>
      <c r="B12" s="1"/>
      <c r="C12" s="1"/>
      <c r="D12" s="1"/>
      <c r="E12" s="1"/>
      <c r="F12" s="1"/>
      <c r="G12" s="1"/>
      <c r="H12" s="1"/>
      <c r="I12" s="1"/>
      <c r="J12" s="1"/>
      <c r="K12" s="1"/>
    </row>
    <row r="13" spans="1:11" ht="14.25">
      <c r="A13" s="1"/>
      <c r="B13" s="13" t="s">
        <v>7</v>
      </c>
      <c r="C13" s="1"/>
      <c r="D13" s="1"/>
      <c r="E13" s="1"/>
      <c r="F13" s="1"/>
      <c r="G13" s="1"/>
      <c r="H13" s="1"/>
      <c r="I13" s="1"/>
      <c r="J13" s="1"/>
      <c r="K13" s="1"/>
    </row>
    <row r="14" spans="1:11" ht="13.5">
      <c r="A14" s="1"/>
      <c r="B14" s="8"/>
      <c r="C14" s="8" t="s">
        <v>8</v>
      </c>
      <c r="D14" s="8"/>
      <c r="E14" s="8"/>
      <c r="F14" s="8"/>
      <c r="G14" s="8"/>
      <c r="H14" s="8"/>
      <c r="I14" s="1"/>
      <c r="J14" s="1"/>
      <c r="K14" s="1"/>
    </row>
    <row r="15" spans="1:11" ht="13.5">
      <c r="A15" s="1"/>
      <c r="B15" s="8"/>
      <c r="C15" s="8"/>
      <c r="D15" s="8"/>
      <c r="E15" s="8"/>
      <c r="F15" s="8"/>
      <c r="G15" s="1"/>
      <c r="H15" s="8"/>
      <c r="I15" s="4"/>
      <c r="J15" s="1"/>
      <c r="K15" s="1"/>
    </row>
    <row r="16" spans="1:11" ht="13.5">
      <c r="A16" s="1"/>
      <c r="B16" s="8"/>
      <c r="C16" s="8"/>
      <c r="D16" s="8"/>
      <c r="E16" s="8"/>
      <c r="F16" s="25" t="s">
        <v>54</v>
      </c>
      <c r="G16" s="26"/>
      <c r="H16" s="27"/>
      <c r="I16" s="28" t="s">
        <v>9</v>
      </c>
      <c r="J16" s="27"/>
      <c r="K16" s="1"/>
    </row>
    <row r="17" spans="1:11" ht="13.5">
      <c r="A17" s="1"/>
      <c r="B17" s="8"/>
      <c r="C17" s="8"/>
      <c r="D17" s="8"/>
      <c r="E17" s="8"/>
      <c r="F17" s="29" t="s">
        <v>10</v>
      </c>
      <c r="G17" s="30" t="s">
        <v>11</v>
      </c>
      <c r="H17" s="31" t="s">
        <v>12</v>
      </c>
      <c r="I17" s="29" t="s">
        <v>10</v>
      </c>
      <c r="J17" s="30" t="s">
        <v>11</v>
      </c>
      <c r="K17" s="8"/>
    </row>
    <row r="18" spans="1:11" ht="13.5">
      <c r="A18" s="1"/>
      <c r="B18" s="8"/>
      <c r="C18" s="34"/>
      <c r="D18" s="28"/>
      <c r="E18" s="27" t="s">
        <v>13</v>
      </c>
      <c r="F18" s="32">
        <v>350521</v>
      </c>
      <c r="G18" s="32">
        <v>27687</v>
      </c>
      <c r="H18" s="33">
        <v>78.8</v>
      </c>
      <c r="I18" s="32">
        <v>444595</v>
      </c>
      <c r="J18" s="32">
        <v>35118</v>
      </c>
      <c r="K18" s="8"/>
    </row>
    <row r="19" spans="1:11" ht="13.5">
      <c r="A19" s="1"/>
      <c r="B19" s="8"/>
      <c r="C19" s="35"/>
      <c r="D19" s="28"/>
      <c r="E19" s="27" t="s">
        <v>14</v>
      </c>
      <c r="F19" s="32">
        <v>988</v>
      </c>
      <c r="G19" s="32">
        <v>78</v>
      </c>
      <c r="H19" s="33">
        <v>99.9</v>
      </c>
      <c r="I19" s="32">
        <v>988</v>
      </c>
      <c r="J19" s="32">
        <v>78</v>
      </c>
      <c r="K19" s="8"/>
    </row>
    <row r="20" spans="1:11" ht="13.5">
      <c r="A20" s="1"/>
      <c r="B20" s="8"/>
      <c r="C20" s="36"/>
      <c r="D20" s="37"/>
      <c r="E20" s="38" t="s">
        <v>15</v>
      </c>
      <c r="F20" s="32">
        <f>F18+F19</f>
        <v>351509</v>
      </c>
      <c r="G20" s="32">
        <f>G18+G19</f>
        <v>27765</v>
      </c>
      <c r="H20" s="33">
        <f>F20/I20*100</f>
        <v>78.88743511309902</v>
      </c>
      <c r="I20" s="32">
        <f>I18+I19</f>
        <v>445583</v>
      </c>
      <c r="J20" s="32">
        <f>J18+J19</f>
        <v>35196</v>
      </c>
      <c r="K20" s="8"/>
    </row>
    <row r="21" spans="1:11" ht="13.5">
      <c r="A21" s="1"/>
      <c r="B21" s="8"/>
      <c r="C21" s="8"/>
      <c r="D21" s="8"/>
      <c r="E21" s="8"/>
      <c r="F21" s="8"/>
      <c r="G21" s="1"/>
      <c r="H21" s="1"/>
      <c r="I21" s="8"/>
      <c r="J21" s="8"/>
      <c r="K21" s="8"/>
    </row>
    <row r="22" spans="1:11" ht="13.5">
      <c r="A22" s="1"/>
      <c r="B22" s="8"/>
      <c r="C22" s="8"/>
      <c r="D22" s="8"/>
      <c r="E22" s="8"/>
      <c r="F22" s="8"/>
      <c r="G22" s="1"/>
      <c r="H22" s="15"/>
      <c r="I22" s="8"/>
      <c r="J22" s="8"/>
      <c r="K22" s="8"/>
    </row>
    <row r="23" spans="1:11" ht="13.5">
      <c r="A23" s="1"/>
      <c r="B23" s="8"/>
      <c r="C23" s="8"/>
      <c r="D23" s="8"/>
      <c r="E23" s="8"/>
      <c r="F23" s="44" t="s">
        <v>55</v>
      </c>
      <c r="G23" s="45"/>
      <c r="H23" s="46"/>
      <c r="I23" s="44" t="s">
        <v>16</v>
      </c>
      <c r="J23" s="47"/>
      <c r="K23" s="8"/>
    </row>
    <row r="24" spans="1:11" ht="13.5">
      <c r="A24" s="1"/>
      <c r="B24" s="8"/>
      <c r="C24" s="8"/>
      <c r="D24" s="8"/>
      <c r="E24" s="8"/>
      <c r="F24" s="48" t="s">
        <v>10</v>
      </c>
      <c r="G24" s="49" t="s">
        <v>11</v>
      </c>
      <c r="H24" s="49" t="s">
        <v>12</v>
      </c>
      <c r="I24" s="48" t="s">
        <v>10</v>
      </c>
      <c r="J24" s="49" t="s">
        <v>11</v>
      </c>
      <c r="K24" s="8"/>
    </row>
    <row r="25" spans="1:11" ht="13.5">
      <c r="A25" s="1"/>
      <c r="B25" s="8"/>
      <c r="C25" s="50"/>
      <c r="D25" s="44"/>
      <c r="E25" s="47" t="s">
        <v>13</v>
      </c>
      <c r="F25" s="51">
        <v>3634396</v>
      </c>
      <c r="G25" s="51">
        <v>287077</v>
      </c>
      <c r="H25" s="52">
        <v>87.2</v>
      </c>
      <c r="I25" s="51">
        <v>4166182</v>
      </c>
      <c r="J25" s="51">
        <v>329082</v>
      </c>
      <c r="K25" s="8"/>
    </row>
    <row r="26" spans="1:11" ht="13.5">
      <c r="A26" s="1"/>
      <c r="B26" s="8"/>
      <c r="C26" s="53"/>
      <c r="D26" s="44"/>
      <c r="E26" s="47" t="s">
        <v>14</v>
      </c>
      <c r="F26" s="51">
        <v>8190</v>
      </c>
      <c r="G26" s="51">
        <v>647</v>
      </c>
      <c r="H26" s="52">
        <v>102.6</v>
      </c>
      <c r="I26" s="51">
        <v>7979</v>
      </c>
      <c r="J26" s="51">
        <v>630</v>
      </c>
      <c r="K26" s="8"/>
    </row>
    <row r="27" spans="1:11" ht="13.5">
      <c r="A27" s="1"/>
      <c r="B27" s="8"/>
      <c r="C27" s="54"/>
      <c r="D27" s="55"/>
      <c r="E27" s="56" t="s">
        <v>15</v>
      </c>
      <c r="F27" s="51">
        <f>F25+F26</f>
        <v>3642586</v>
      </c>
      <c r="G27" s="51">
        <f>G25+G26</f>
        <v>287724</v>
      </c>
      <c r="H27" s="52">
        <f>F27/I27*100</f>
        <v>87.26510549066028</v>
      </c>
      <c r="I27" s="51">
        <f>I25+I26</f>
        <v>4174161</v>
      </c>
      <c r="J27" s="51">
        <f>J25+J26</f>
        <v>329712</v>
      </c>
      <c r="K27" s="8"/>
    </row>
    <row r="28" spans="1:11" ht="13.5">
      <c r="A28" s="1"/>
      <c r="B28" s="8"/>
      <c r="C28" s="8"/>
      <c r="D28" s="8"/>
      <c r="E28" s="8"/>
      <c r="F28" s="8"/>
      <c r="G28" s="1"/>
      <c r="H28" s="15"/>
      <c r="I28" s="8"/>
      <c r="J28" s="8"/>
      <c r="K28" s="8"/>
    </row>
    <row r="29" spans="1:11" ht="13.5">
      <c r="A29" s="1"/>
      <c r="B29" s="1"/>
      <c r="C29" s="1"/>
      <c r="D29" s="1"/>
      <c r="E29" s="1"/>
      <c r="F29" s="1"/>
      <c r="G29" s="1"/>
      <c r="H29" s="1"/>
      <c r="I29" s="1"/>
      <c r="J29" s="1"/>
      <c r="K29" s="1"/>
    </row>
    <row r="30" spans="1:11" ht="13.5">
      <c r="A30" s="1"/>
      <c r="B30" s="6" t="s">
        <v>17</v>
      </c>
      <c r="C30" s="1"/>
      <c r="D30" s="1"/>
      <c r="E30" s="1"/>
      <c r="F30" s="1"/>
      <c r="G30" s="1"/>
      <c r="H30" s="1"/>
      <c r="I30" s="1"/>
      <c r="J30" s="1"/>
      <c r="K30" s="1"/>
    </row>
    <row r="31" spans="1:11" ht="13.5">
      <c r="A31" s="1"/>
      <c r="B31" s="1"/>
      <c r="C31" s="1"/>
      <c r="D31" s="1"/>
      <c r="E31" s="1"/>
      <c r="F31" s="1"/>
      <c r="G31" s="1"/>
      <c r="H31" s="1"/>
      <c r="I31" s="1"/>
      <c r="J31" s="1"/>
      <c r="K31" s="1"/>
    </row>
    <row r="32" spans="1:11" ht="14.25">
      <c r="A32" s="1"/>
      <c r="B32" s="16" t="s">
        <v>18</v>
      </c>
      <c r="C32" s="1"/>
      <c r="D32" s="1"/>
      <c r="E32" s="1"/>
      <c r="F32" s="1"/>
      <c r="G32" s="1"/>
      <c r="H32" s="1"/>
      <c r="I32" s="1"/>
      <c r="J32" s="1"/>
      <c r="K32" s="1"/>
    </row>
    <row r="33" spans="1:11" ht="13.5">
      <c r="A33" s="1"/>
      <c r="B33" s="1"/>
      <c r="C33" s="8" t="s">
        <v>19</v>
      </c>
      <c r="D33" s="1"/>
      <c r="E33" s="1"/>
      <c r="F33" s="1"/>
      <c r="G33" s="1"/>
      <c r="H33" s="1"/>
      <c r="I33" s="1"/>
      <c r="J33" s="1"/>
      <c r="K33" s="1"/>
    </row>
    <row r="34" spans="1:11" ht="14.25">
      <c r="A34" s="1"/>
      <c r="B34" s="1"/>
      <c r="C34" s="16"/>
      <c r="D34" s="1"/>
      <c r="E34" s="1"/>
      <c r="F34" s="1"/>
      <c r="G34" s="1"/>
      <c r="H34" s="1"/>
      <c r="I34" s="7" t="s">
        <v>20</v>
      </c>
      <c r="J34" s="1"/>
      <c r="K34" s="1"/>
    </row>
    <row r="35" spans="1:11" ht="13.5">
      <c r="A35" s="1"/>
      <c r="B35" s="8"/>
      <c r="C35" s="17"/>
      <c r="D35" s="8"/>
      <c r="E35" s="1"/>
      <c r="F35" s="25" t="s">
        <v>54</v>
      </c>
      <c r="G35" s="39"/>
      <c r="H35" s="39"/>
      <c r="I35" s="40" t="s">
        <v>9</v>
      </c>
      <c r="J35" s="8"/>
      <c r="K35" s="8"/>
    </row>
    <row r="36" spans="1:11" ht="13.5">
      <c r="A36" s="1"/>
      <c r="B36" s="1"/>
      <c r="C36" s="1"/>
      <c r="D36" s="1"/>
      <c r="E36" s="1"/>
      <c r="F36" s="30" t="s">
        <v>21</v>
      </c>
      <c r="G36" s="30" t="s">
        <v>22</v>
      </c>
      <c r="H36" s="30" t="s">
        <v>23</v>
      </c>
      <c r="I36" s="41" t="s">
        <v>22</v>
      </c>
      <c r="J36" s="3"/>
      <c r="K36" s="8"/>
    </row>
    <row r="37" spans="1:11" ht="13.5">
      <c r="A37" s="1"/>
      <c r="B37" s="1"/>
      <c r="C37" s="34"/>
      <c r="D37" s="28"/>
      <c r="E37" s="42" t="s">
        <v>24</v>
      </c>
      <c r="F37" s="33">
        <v>80.7</v>
      </c>
      <c r="G37" s="33">
        <v>30.8</v>
      </c>
      <c r="H37" s="33">
        <f>G37-I37</f>
        <v>0.6999999999999993</v>
      </c>
      <c r="I37" s="33">
        <v>30.1</v>
      </c>
      <c r="J37" s="8"/>
      <c r="K37" s="8"/>
    </row>
    <row r="38" spans="1:11" ht="13.5">
      <c r="A38" s="1"/>
      <c r="B38" s="1"/>
      <c r="C38" s="35"/>
      <c r="D38" s="36"/>
      <c r="E38" s="43" t="s">
        <v>25</v>
      </c>
      <c r="F38" s="33">
        <v>70.8</v>
      </c>
      <c r="G38" s="33">
        <v>43</v>
      </c>
      <c r="H38" s="65">
        <f>G38-I38</f>
        <v>-4.899999999999999</v>
      </c>
      <c r="I38" s="33">
        <v>47.9</v>
      </c>
      <c r="J38" s="8"/>
      <c r="K38" s="8"/>
    </row>
    <row r="39" spans="1:11" ht="13.5">
      <c r="A39" s="1"/>
      <c r="B39" s="1"/>
      <c r="C39" s="35"/>
      <c r="D39" s="28"/>
      <c r="E39" s="42" t="s">
        <v>26</v>
      </c>
      <c r="F39" s="33">
        <v>94</v>
      </c>
      <c r="G39" s="33">
        <v>26.2</v>
      </c>
      <c r="H39" s="33">
        <f>G39-I39</f>
        <v>4.199999999999999</v>
      </c>
      <c r="I39" s="33">
        <v>22</v>
      </c>
      <c r="J39" s="8"/>
      <c r="K39" s="8"/>
    </row>
    <row r="40" spans="1:11" ht="13.5">
      <c r="A40" s="1"/>
      <c r="B40" s="1"/>
      <c r="C40" s="36"/>
      <c r="D40" s="39"/>
      <c r="E40" s="39" t="s">
        <v>27</v>
      </c>
      <c r="F40" s="33">
        <v>78.9</v>
      </c>
      <c r="G40" s="33">
        <f>SUM(G37:G39)</f>
        <v>100</v>
      </c>
      <c r="H40" s="33">
        <f>SUM(H37:H39)</f>
        <v>0</v>
      </c>
      <c r="I40" s="33">
        <v>100</v>
      </c>
      <c r="J40" s="8"/>
      <c r="K40" s="8"/>
    </row>
    <row r="41" spans="1:11" ht="13.5">
      <c r="A41" s="1"/>
      <c r="B41" s="1"/>
      <c r="C41" s="1"/>
      <c r="D41" s="1"/>
      <c r="E41" s="1"/>
      <c r="F41" s="8"/>
      <c r="G41" s="1"/>
      <c r="H41" s="1"/>
      <c r="I41" s="1"/>
      <c r="J41" s="1"/>
      <c r="K41" s="1"/>
    </row>
    <row r="42" spans="1:11" ht="13.5">
      <c r="A42" s="1"/>
      <c r="B42" s="1"/>
      <c r="C42" s="1"/>
      <c r="D42" s="1"/>
      <c r="E42" s="1"/>
      <c r="F42" s="1"/>
      <c r="G42" s="1"/>
      <c r="H42" s="8"/>
      <c r="I42" s="7" t="s">
        <v>20</v>
      </c>
      <c r="J42" s="1"/>
      <c r="K42" s="1"/>
    </row>
    <row r="43" spans="1:11" ht="13.5">
      <c r="A43" s="1"/>
      <c r="B43" s="8"/>
      <c r="C43" s="17"/>
      <c r="D43" s="8"/>
      <c r="E43" s="1"/>
      <c r="F43" s="44" t="s">
        <v>56</v>
      </c>
      <c r="G43" s="45"/>
      <c r="H43" s="45"/>
      <c r="I43" s="57" t="s">
        <v>16</v>
      </c>
      <c r="J43" s="8"/>
      <c r="K43" s="8"/>
    </row>
    <row r="44" spans="1:11" ht="13.5">
      <c r="A44" s="1"/>
      <c r="B44" s="1"/>
      <c r="C44" s="1"/>
      <c r="D44" s="1"/>
      <c r="E44" s="1"/>
      <c r="F44" s="49" t="s">
        <v>21</v>
      </c>
      <c r="G44" s="49" t="s">
        <v>22</v>
      </c>
      <c r="H44" s="49" t="s">
        <v>23</v>
      </c>
      <c r="I44" s="58" t="s">
        <v>22</v>
      </c>
      <c r="J44" s="3"/>
      <c r="K44" s="8"/>
    </row>
    <row r="45" spans="1:11" ht="13.5">
      <c r="A45" s="1"/>
      <c r="B45" s="1"/>
      <c r="C45" s="50"/>
      <c r="D45" s="44"/>
      <c r="E45" s="59" t="s">
        <v>24</v>
      </c>
      <c r="F45" s="52">
        <v>86.7</v>
      </c>
      <c r="G45" s="52">
        <v>31.2</v>
      </c>
      <c r="H45" s="52">
        <f>G45-I45</f>
        <v>-0.1999999999999993</v>
      </c>
      <c r="I45" s="52">
        <v>31.4</v>
      </c>
      <c r="J45" s="8"/>
      <c r="K45" s="8"/>
    </row>
    <row r="46" spans="1:11" ht="13.5">
      <c r="A46" s="1"/>
      <c r="B46" s="1"/>
      <c r="C46" s="53"/>
      <c r="D46" s="54"/>
      <c r="E46" s="60" t="s">
        <v>25</v>
      </c>
      <c r="F46" s="52">
        <v>81.7</v>
      </c>
      <c r="G46" s="52">
        <v>45.2</v>
      </c>
      <c r="H46" s="52">
        <f>G46-I46</f>
        <v>-3.0999999999999943</v>
      </c>
      <c r="I46" s="52">
        <v>48.3</v>
      </c>
      <c r="J46" s="8"/>
      <c r="K46" s="8"/>
    </row>
    <row r="47" spans="1:11" ht="13.5">
      <c r="A47" s="1"/>
      <c r="B47" s="1"/>
      <c r="C47" s="53"/>
      <c r="D47" s="44"/>
      <c r="E47" s="59" t="s">
        <v>26</v>
      </c>
      <c r="F47" s="52">
        <v>101.3</v>
      </c>
      <c r="G47" s="52">
        <v>23.6</v>
      </c>
      <c r="H47" s="52">
        <f>G47-I47</f>
        <v>3.3000000000000007</v>
      </c>
      <c r="I47" s="52">
        <v>20.3</v>
      </c>
      <c r="J47" s="8"/>
      <c r="K47" s="8"/>
    </row>
    <row r="48" spans="1:11" ht="13.5">
      <c r="A48" s="1"/>
      <c r="B48" s="1"/>
      <c r="C48" s="54"/>
      <c r="D48" s="45"/>
      <c r="E48" s="47" t="s">
        <v>27</v>
      </c>
      <c r="F48" s="52">
        <v>87.3</v>
      </c>
      <c r="G48" s="52">
        <f>SUM(G45:G47)</f>
        <v>100</v>
      </c>
      <c r="H48" s="68">
        <f>SUM(H45:H47)</f>
        <v>7.105427357601002E-15</v>
      </c>
      <c r="I48" s="52">
        <v>100</v>
      </c>
      <c r="J48" s="8"/>
      <c r="K48" s="8"/>
    </row>
    <row r="49" spans="1:11" ht="13.5">
      <c r="A49" s="1"/>
      <c r="B49" s="1"/>
      <c r="C49" s="1"/>
      <c r="D49" s="1"/>
      <c r="E49" s="1"/>
      <c r="F49" s="1"/>
      <c r="G49" s="1"/>
      <c r="H49" s="1"/>
      <c r="I49" s="8"/>
      <c r="J49" s="1"/>
      <c r="K49" s="1"/>
    </row>
    <row r="50" spans="1:11" ht="14.25">
      <c r="A50" s="1"/>
      <c r="B50" s="13" t="s">
        <v>28</v>
      </c>
      <c r="C50" s="1"/>
      <c r="D50" s="1"/>
      <c r="E50" s="1"/>
      <c r="F50" s="1"/>
      <c r="G50" s="1"/>
      <c r="H50" s="1"/>
      <c r="I50" s="1"/>
      <c r="J50" s="1"/>
      <c r="K50" s="1"/>
    </row>
    <row r="51" spans="1:11" ht="14.25">
      <c r="A51" s="1"/>
      <c r="B51" s="1"/>
      <c r="C51" s="13"/>
      <c r="D51" s="1"/>
      <c r="E51" s="1"/>
      <c r="F51" s="1"/>
      <c r="G51" s="1"/>
      <c r="H51" s="8"/>
      <c r="I51" s="7" t="s">
        <v>20</v>
      </c>
      <c r="J51" s="1"/>
      <c r="K51" s="1"/>
    </row>
    <row r="52" spans="1:11" ht="13.5">
      <c r="A52" s="1"/>
      <c r="B52" s="8"/>
      <c r="C52" s="17"/>
      <c r="D52" s="8"/>
      <c r="E52" s="1"/>
      <c r="F52" s="25" t="s">
        <v>54</v>
      </c>
      <c r="G52" s="39"/>
      <c r="H52" s="39"/>
      <c r="I52" s="40" t="s">
        <v>9</v>
      </c>
      <c r="J52" s="8"/>
      <c r="K52" s="8"/>
    </row>
    <row r="53" spans="1:11" ht="13.5">
      <c r="A53" s="1"/>
      <c r="B53" s="1"/>
      <c r="C53" s="1"/>
      <c r="D53" s="1"/>
      <c r="E53" s="1"/>
      <c r="F53" s="30" t="s">
        <v>21</v>
      </c>
      <c r="G53" s="30" t="s">
        <v>22</v>
      </c>
      <c r="H53" s="30" t="s">
        <v>23</v>
      </c>
      <c r="I53" s="41" t="s">
        <v>22</v>
      </c>
      <c r="J53" s="3"/>
      <c r="K53" s="8"/>
    </row>
    <row r="54" spans="1:11" ht="13.5">
      <c r="A54" s="1"/>
      <c r="B54" s="1"/>
      <c r="C54" s="34"/>
      <c r="D54" s="28"/>
      <c r="E54" s="61" t="s">
        <v>29</v>
      </c>
      <c r="F54" s="33">
        <v>89.4</v>
      </c>
      <c r="G54" s="33">
        <v>42.8</v>
      </c>
      <c r="H54" s="33">
        <f>G54-I54</f>
        <v>5.099999999999994</v>
      </c>
      <c r="I54" s="33">
        <v>37.7</v>
      </c>
      <c r="J54" s="8"/>
      <c r="K54" s="8"/>
    </row>
    <row r="55" spans="1:11" ht="13.5">
      <c r="A55" s="1"/>
      <c r="B55" s="1"/>
      <c r="C55" s="35"/>
      <c r="D55" s="28"/>
      <c r="E55" s="61" t="s">
        <v>30</v>
      </c>
      <c r="F55" s="33">
        <v>72.5</v>
      </c>
      <c r="G55" s="33">
        <v>57.2</v>
      </c>
      <c r="H55" s="33">
        <f>G55-I55</f>
        <v>-5.099999999999994</v>
      </c>
      <c r="I55" s="33">
        <v>62.3</v>
      </c>
      <c r="J55" s="8"/>
      <c r="K55" s="8"/>
    </row>
    <row r="56" spans="1:11" ht="13.5">
      <c r="A56" s="1"/>
      <c r="B56" s="1"/>
      <c r="C56" s="36"/>
      <c r="D56" s="37"/>
      <c r="E56" s="62" t="s">
        <v>15</v>
      </c>
      <c r="F56" s="33">
        <v>78.9</v>
      </c>
      <c r="G56" s="33">
        <v>100</v>
      </c>
      <c r="H56" s="33">
        <f>SUM(H54:H55)</f>
        <v>0</v>
      </c>
      <c r="I56" s="33">
        <v>100</v>
      </c>
      <c r="J56" s="14"/>
      <c r="K56" s="8"/>
    </row>
    <row r="57" spans="1:11" ht="13.5">
      <c r="A57" s="8"/>
      <c r="B57" s="8"/>
      <c r="C57" s="18"/>
      <c r="D57" s="18" t="s">
        <v>48</v>
      </c>
      <c r="E57" s="18" t="s">
        <v>49</v>
      </c>
      <c r="F57" s="19"/>
      <c r="G57" s="8"/>
      <c r="H57" s="8"/>
      <c r="I57" s="8"/>
      <c r="J57" s="15"/>
      <c r="K57" s="8"/>
    </row>
    <row r="58" spans="1:11" ht="13.5">
      <c r="A58" s="1"/>
      <c r="B58" s="1"/>
      <c r="C58" s="6"/>
      <c r="D58" s="1"/>
      <c r="E58" s="1"/>
      <c r="F58" s="1"/>
      <c r="G58" s="1"/>
      <c r="H58" s="1"/>
      <c r="I58" s="4" t="s">
        <v>20</v>
      </c>
      <c r="J58" s="8"/>
      <c r="K58" s="1"/>
    </row>
    <row r="59" spans="1:11" ht="13.5">
      <c r="A59" s="1"/>
      <c r="B59" s="8"/>
      <c r="C59" s="17"/>
      <c r="D59" s="8"/>
      <c r="E59" s="1"/>
      <c r="F59" s="44" t="s">
        <v>55</v>
      </c>
      <c r="G59" s="45"/>
      <c r="H59" s="45"/>
      <c r="I59" s="57" t="s">
        <v>16</v>
      </c>
      <c r="J59" s="14"/>
      <c r="K59" s="8"/>
    </row>
    <row r="60" spans="1:11" ht="13.5">
      <c r="A60" s="1"/>
      <c r="B60" s="1"/>
      <c r="C60" s="6"/>
      <c r="D60" s="1"/>
      <c r="E60" s="1"/>
      <c r="F60" s="49" t="s">
        <v>21</v>
      </c>
      <c r="G60" s="49" t="s">
        <v>22</v>
      </c>
      <c r="H60" s="49" t="s">
        <v>23</v>
      </c>
      <c r="I60" s="58" t="s">
        <v>22</v>
      </c>
      <c r="J60" s="20"/>
      <c r="K60" s="8"/>
    </row>
    <row r="61" spans="1:11" ht="13.5">
      <c r="A61" s="1"/>
      <c r="B61" s="1"/>
      <c r="C61" s="50"/>
      <c r="D61" s="44"/>
      <c r="E61" s="59" t="s">
        <v>29</v>
      </c>
      <c r="F61" s="52">
        <v>95.4</v>
      </c>
      <c r="G61" s="52">
        <v>39.9</v>
      </c>
      <c r="H61" s="52">
        <f>G61-I61</f>
        <v>3.3999999999999986</v>
      </c>
      <c r="I61" s="52">
        <v>36.5</v>
      </c>
      <c r="J61" s="14"/>
      <c r="K61" s="8"/>
    </row>
    <row r="62" spans="1:11" ht="13.5">
      <c r="A62" s="1"/>
      <c r="B62" s="1"/>
      <c r="C62" s="53"/>
      <c r="D62" s="44"/>
      <c r="E62" s="59" t="s">
        <v>30</v>
      </c>
      <c r="F62" s="52">
        <v>82.6</v>
      </c>
      <c r="G62" s="52">
        <v>60.1</v>
      </c>
      <c r="H62" s="52">
        <f>G62-I62</f>
        <v>-3.3999999999999986</v>
      </c>
      <c r="I62" s="52">
        <v>63.5</v>
      </c>
      <c r="J62" s="14"/>
      <c r="K62" s="8"/>
    </row>
    <row r="63" spans="1:11" ht="13.5">
      <c r="A63" s="1"/>
      <c r="B63" s="1"/>
      <c r="C63" s="54"/>
      <c r="D63" s="55"/>
      <c r="E63" s="60" t="s">
        <v>15</v>
      </c>
      <c r="F63" s="52">
        <v>87.3</v>
      </c>
      <c r="G63" s="52">
        <f>SUM(G61:G62)</f>
        <v>100</v>
      </c>
      <c r="H63" s="52">
        <f>SUM(H61:H62)</f>
        <v>0</v>
      </c>
      <c r="I63" s="52">
        <v>100</v>
      </c>
      <c r="J63" s="14"/>
      <c r="K63" s="8"/>
    </row>
    <row r="64" spans="1:11" ht="13.5">
      <c r="A64" s="8"/>
      <c r="B64" s="8"/>
      <c r="C64" s="18"/>
      <c r="D64" s="18"/>
      <c r="E64" s="18"/>
      <c r="F64" s="19"/>
      <c r="G64" s="8"/>
      <c r="H64" s="8"/>
      <c r="I64" s="8"/>
      <c r="J64" s="15"/>
      <c r="K64" s="8"/>
    </row>
    <row r="65" spans="1:11" ht="14.25">
      <c r="A65" s="8"/>
      <c r="B65" s="16" t="s">
        <v>31</v>
      </c>
      <c r="C65" s="6"/>
      <c r="D65" s="1"/>
      <c r="E65" s="1"/>
      <c r="F65" s="1"/>
      <c r="G65" s="1"/>
      <c r="H65" s="1"/>
      <c r="I65" s="1"/>
      <c r="J65" s="1"/>
      <c r="K65" s="8"/>
    </row>
    <row r="66" spans="1:11" ht="13.5">
      <c r="A66" s="8"/>
      <c r="B66" s="8"/>
      <c r="C66" s="1"/>
      <c r="D66" s="1"/>
      <c r="E66" s="1"/>
      <c r="F66" s="1"/>
      <c r="G66" s="1"/>
      <c r="H66" s="1"/>
      <c r="I66" s="7" t="s">
        <v>32</v>
      </c>
      <c r="J66" s="1"/>
      <c r="K66" s="8"/>
    </row>
    <row r="67" spans="1:11" ht="14.25">
      <c r="A67" s="8"/>
      <c r="B67" s="8"/>
      <c r="C67" s="16"/>
      <c r="D67" s="1"/>
      <c r="E67" s="1"/>
      <c r="F67" s="25" t="s">
        <v>57</v>
      </c>
      <c r="G67" s="27"/>
      <c r="H67" s="63" t="s">
        <v>47</v>
      </c>
      <c r="I67" s="64"/>
      <c r="J67" s="8"/>
      <c r="K67" s="8"/>
    </row>
    <row r="68" spans="1:11" ht="13.5">
      <c r="A68" s="8"/>
      <c r="B68" s="8"/>
      <c r="C68" s="1"/>
      <c r="D68" s="1"/>
      <c r="E68" s="1"/>
      <c r="F68" s="40" t="s">
        <v>33</v>
      </c>
      <c r="G68" s="30" t="s">
        <v>21</v>
      </c>
      <c r="H68" s="57" t="s">
        <v>33</v>
      </c>
      <c r="I68" s="49" t="s">
        <v>21</v>
      </c>
      <c r="J68" s="8"/>
      <c r="K68" s="8"/>
    </row>
    <row r="69" spans="1:11" ht="13.5">
      <c r="A69" s="8"/>
      <c r="B69" s="8"/>
      <c r="C69" s="28"/>
      <c r="D69" s="61" t="s">
        <v>34</v>
      </c>
      <c r="E69" s="61"/>
      <c r="F69" s="32">
        <v>560</v>
      </c>
      <c r="G69" s="33">
        <v>185.8</v>
      </c>
      <c r="H69" s="51">
        <v>3949</v>
      </c>
      <c r="I69" s="52">
        <v>56.6</v>
      </c>
      <c r="J69" s="8"/>
      <c r="K69" s="8"/>
    </row>
    <row r="70" spans="1:11" ht="13.5">
      <c r="A70" s="8"/>
      <c r="B70" s="8"/>
      <c r="F70" s="1"/>
      <c r="G70" s="1"/>
      <c r="H70" s="1"/>
      <c r="I70" s="1"/>
      <c r="J70" s="1"/>
      <c r="K70" s="8"/>
    </row>
    <row r="71" spans="1:11" ht="13.5">
      <c r="A71" s="1"/>
      <c r="B71" s="1"/>
      <c r="D71" s="6" t="s">
        <v>48</v>
      </c>
      <c r="E71" s="1" t="s">
        <v>50</v>
      </c>
      <c r="F71" s="1"/>
      <c r="G71" s="1"/>
      <c r="H71" s="1"/>
      <c r="I71" s="1"/>
      <c r="J71" s="1"/>
      <c r="K71" s="1"/>
    </row>
    <row r="72" spans="1:11" ht="13.5">
      <c r="A72" s="1"/>
      <c r="D72" s="6" t="s">
        <v>48</v>
      </c>
      <c r="E72" s="1" t="s">
        <v>51</v>
      </c>
      <c r="F72" s="1"/>
      <c r="G72" s="1"/>
      <c r="H72" s="1"/>
      <c r="I72" s="1"/>
      <c r="J72" s="1"/>
      <c r="K72" s="1"/>
    </row>
    <row r="73" spans="1:11" ht="13.5">
      <c r="A73" s="1"/>
      <c r="B73" s="1"/>
      <c r="C73" s="6"/>
      <c r="D73" s="1"/>
      <c r="E73" s="1" t="s">
        <v>52</v>
      </c>
      <c r="F73" s="1"/>
      <c r="G73" s="1"/>
      <c r="H73" s="1"/>
      <c r="I73" s="1"/>
      <c r="J73" s="1"/>
      <c r="K73" s="3"/>
    </row>
    <row r="74" spans="1:11" ht="13.5">
      <c r="A74" s="1"/>
      <c r="B74" s="1"/>
      <c r="C74" s="6"/>
      <c r="D74" s="1"/>
      <c r="E74" s="1"/>
      <c r="F74" s="1"/>
      <c r="G74" s="1"/>
      <c r="H74" s="1"/>
      <c r="I74" s="1"/>
      <c r="J74" s="1"/>
      <c r="K74" s="17"/>
    </row>
    <row r="75" spans="1:11" ht="13.5">
      <c r="A75" s="1"/>
      <c r="B75" s="1"/>
      <c r="C75" s="21" t="s">
        <v>35</v>
      </c>
      <c r="D75" s="1"/>
      <c r="E75" s="1"/>
      <c r="F75" s="1"/>
      <c r="G75" s="1"/>
      <c r="H75" s="1"/>
      <c r="I75" s="1"/>
      <c r="J75" s="1"/>
      <c r="K75" s="8"/>
    </row>
    <row r="76" spans="1:11" ht="13.5">
      <c r="A76" s="1"/>
      <c r="B76" s="1"/>
      <c r="C76" s="21"/>
      <c r="D76" s="6" t="s">
        <v>36</v>
      </c>
      <c r="E76" s="1"/>
      <c r="F76" s="1"/>
      <c r="G76" s="1"/>
      <c r="H76" s="1"/>
      <c r="I76" s="1"/>
      <c r="J76" s="1"/>
      <c r="K76" s="1"/>
    </row>
    <row r="77" spans="1:11" ht="13.5">
      <c r="A77" s="1"/>
      <c r="B77" s="1"/>
      <c r="C77" s="72"/>
      <c r="D77" s="73"/>
      <c r="E77" s="73"/>
      <c r="F77" s="73"/>
      <c r="G77" s="73"/>
      <c r="H77" s="73"/>
      <c r="I77" s="73"/>
      <c r="J77" s="74"/>
      <c r="K77" s="1"/>
    </row>
    <row r="78" spans="1:11" ht="13.5">
      <c r="A78" s="1"/>
      <c r="B78" s="1"/>
      <c r="C78" s="75" t="s">
        <v>45</v>
      </c>
      <c r="D78" s="76"/>
      <c r="E78" s="76"/>
      <c r="F78" s="76"/>
      <c r="G78" s="76"/>
      <c r="H78" s="76"/>
      <c r="I78" s="76"/>
      <c r="J78" s="77"/>
      <c r="K78" s="1"/>
    </row>
    <row r="79" spans="1:11" ht="13.5">
      <c r="A79" s="1"/>
      <c r="B79" s="1"/>
      <c r="C79" s="75"/>
      <c r="D79" s="76"/>
      <c r="E79" s="76"/>
      <c r="F79" s="76"/>
      <c r="G79" s="76"/>
      <c r="H79" s="76"/>
      <c r="I79" s="76"/>
      <c r="J79" s="77"/>
      <c r="K79" s="1"/>
    </row>
    <row r="80" spans="1:11" ht="13.5">
      <c r="A80" s="1"/>
      <c r="B80" s="1"/>
      <c r="C80" s="78"/>
      <c r="D80" s="79"/>
      <c r="E80" s="79"/>
      <c r="F80" s="79"/>
      <c r="G80" s="79"/>
      <c r="H80" s="79"/>
      <c r="I80" s="79"/>
      <c r="J80" s="80"/>
      <c r="K80" s="8"/>
    </row>
    <row r="81" spans="1:11" ht="13.5">
      <c r="A81" s="1"/>
      <c r="B81" s="1"/>
      <c r="C81" s="8"/>
      <c r="D81" s="8"/>
      <c r="E81" s="8"/>
      <c r="F81" s="8"/>
      <c r="G81" s="8"/>
      <c r="H81" s="8"/>
      <c r="I81" s="8"/>
      <c r="J81" s="8"/>
      <c r="K81" s="8"/>
    </row>
    <row r="82" spans="1:11" ht="13.5">
      <c r="A82" s="1"/>
      <c r="B82" s="1"/>
      <c r="C82" s="23" t="s">
        <v>37</v>
      </c>
      <c r="D82" s="17"/>
      <c r="E82" s="8"/>
      <c r="F82" s="8"/>
      <c r="G82" s="8"/>
      <c r="H82" s="8"/>
      <c r="I82" s="8"/>
      <c r="J82" s="8"/>
      <c r="K82" s="8"/>
    </row>
    <row r="83" spans="1:11" ht="13.5">
      <c r="A83" s="1"/>
      <c r="B83" s="7"/>
      <c r="C83" s="72"/>
      <c r="D83" s="73"/>
      <c r="E83" s="73"/>
      <c r="F83" s="73"/>
      <c r="G83" s="73"/>
      <c r="H83" s="73"/>
      <c r="I83" s="73"/>
      <c r="J83" s="74"/>
      <c r="K83" s="22"/>
    </row>
    <row r="84" spans="1:11" ht="13.5">
      <c r="A84" s="1"/>
      <c r="B84" s="7"/>
      <c r="C84" s="75" t="s">
        <v>45</v>
      </c>
      <c r="D84" s="76"/>
      <c r="E84" s="76"/>
      <c r="F84" s="76"/>
      <c r="G84" s="76"/>
      <c r="H84" s="76"/>
      <c r="I84" s="76"/>
      <c r="J84" s="77"/>
      <c r="K84" s="8"/>
    </row>
    <row r="85" spans="1:11" ht="13.5">
      <c r="A85" s="1"/>
      <c r="B85" s="7"/>
      <c r="C85" s="75"/>
      <c r="D85" s="76"/>
      <c r="E85" s="76"/>
      <c r="F85" s="76"/>
      <c r="G85" s="76"/>
      <c r="H85" s="76"/>
      <c r="I85" s="76"/>
      <c r="J85" s="77"/>
      <c r="K85" s="22"/>
    </row>
    <row r="86" spans="1:11" ht="13.5">
      <c r="A86" s="1"/>
      <c r="B86" s="7"/>
      <c r="C86" s="78"/>
      <c r="D86" s="79"/>
      <c r="E86" s="79"/>
      <c r="F86" s="79"/>
      <c r="G86" s="79"/>
      <c r="H86" s="79"/>
      <c r="I86" s="79"/>
      <c r="J86" s="80"/>
      <c r="K86" s="22"/>
    </row>
    <row r="87" spans="1:11" ht="13.5">
      <c r="A87" s="1"/>
      <c r="B87" s="4"/>
      <c r="C87" s="8"/>
      <c r="D87" s="22"/>
      <c r="E87" s="22"/>
      <c r="F87" s="22"/>
      <c r="G87" s="22"/>
      <c r="H87" s="22"/>
      <c r="I87" s="22"/>
      <c r="J87" s="22"/>
      <c r="K87" s="8"/>
    </row>
    <row r="88" spans="1:11" ht="14.25">
      <c r="A88" s="1"/>
      <c r="B88" s="13" t="s">
        <v>38</v>
      </c>
      <c r="C88" s="1"/>
      <c r="D88" s="1"/>
      <c r="E88" s="1"/>
      <c r="F88" s="1"/>
      <c r="G88" s="1"/>
      <c r="H88" s="1"/>
      <c r="I88" s="1"/>
      <c r="J88" s="7" t="s">
        <v>39</v>
      </c>
      <c r="K88" s="8"/>
    </row>
    <row r="89" spans="1:11" ht="13.5">
      <c r="A89" s="1"/>
      <c r="B89" s="4"/>
      <c r="C89" s="6"/>
      <c r="D89" s="1"/>
      <c r="E89" s="7" t="s">
        <v>40</v>
      </c>
      <c r="F89" s="33">
        <v>23.5</v>
      </c>
      <c r="G89" s="1" t="s">
        <v>41</v>
      </c>
      <c r="H89" s="7" t="s">
        <v>42</v>
      </c>
      <c r="I89" s="33" t="s">
        <v>58</v>
      </c>
      <c r="J89" s="1" t="s">
        <v>53</v>
      </c>
      <c r="K89" s="22"/>
    </row>
    <row r="90" spans="1:11" ht="13.5">
      <c r="A90" s="1"/>
      <c r="B90" s="4"/>
      <c r="C90" s="6"/>
      <c r="D90" s="1"/>
      <c r="E90" s="7"/>
      <c r="F90" s="24"/>
      <c r="G90" s="1"/>
      <c r="H90" s="7"/>
      <c r="I90" s="24"/>
      <c r="J90" s="1"/>
      <c r="K90" s="22"/>
    </row>
    <row r="91" spans="1:11" ht="14.25">
      <c r="A91" s="1"/>
      <c r="B91" s="16" t="s">
        <v>43</v>
      </c>
      <c r="C91" s="1"/>
      <c r="D91" s="1"/>
      <c r="E91" s="1"/>
      <c r="F91" s="1"/>
      <c r="G91" s="1"/>
      <c r="H91" s="1"/>
      <c r="I91" s="1"/>
      <c r="J91" s="1"/>
      <c r="K91" s="22"/>
    </row>
    <row r="92" spans="1:11" ht="13.5">
      <c r="A92" s="1"/>
      <c r="B92" s="4"/>
      <c r="C92" s="72"/>
      <c r="D92" s="73"/>
      <c r="E92" s="73"/>
      <c r="F92" s="73"/>
      <c r="G92" s="73"/>
      <c r="H92" s="73"/>
      <c r="I92" s="73"/>
      <c r="J92" s="74"/>
      <c r="K92" s="22"/>
    </row>
    <row r="93" spans="1:11" ht="13.5">
      <c r="A93" s="1"/>
      <c r="B93" s="4"/>
      <c r="C93" s="75" t="s">
        <v>59</v>
      </c>
      <c r="D93" s="76"/>
      <c r="E93" s="76"/>
      <c r="F93" s="76"/>
      <c r="G93" s="76"/>
      <c r="H93" s="76"/>
      <c r="I93" s="76"/>
      <c r="J93" s="77"/>
      <c r="K93" s="22"/>
    </row>
    <row r="94" spans="1:11" ht="13.5">
      <c r="A94" s="1"/>
      <c r="C94" s="75" t="s">
        <v>60</v>
      </c>
      <c r="D94" s="76"/>
      <c r="E94" s="76"/>
      <c r="F94" s="76"/>
      <c r="G94" s="76"/>
      <c r="H94" s="76"/>
      <c r="I94" s="76"/>
      <c r="J94" s="77"/>
      <c r="K94" s="3"/>
    </row>
    <row r="95" spans="1:11" ht="13.5">
      <c r="A95" s="1"/>
      <c r="B95" s="1"/>
      <c r="C95" s="75"/>
      <c r="D95" s="76"/>
      <c r="E95" s="76"/>
      <c r="F95" s="76"/>
      <c r="G95" s="76"/>
      <c r="H95" s="76"/>
      <c r="I95" s="76"/>
      <c r="J95" s="77"/>
      <c r="K95" s="15"/>
    </row>
    <row r="96" spans="1:11" ht="13.5">
      <c r="A96" s="1"/>
      <c r="B96" s="1"/>
      <c r="C96" s="75" t="s">
        <v>61</v>
      </c>
      <c r="D96" s="76"/>
      <c r="E96" s="76"/>
      <c r="F96" s="76"/>
      <c r="G96" s="76"/>
      <c r="H96" s="76"/>
      <c r="I96" s="76"/>
      <c r="J96" s="77"/>
      <c r="K96" s="15"/>
    </row>
    <row r="97" spans="1:11" ht="13.5">
      <c r="A97" s="1"/>
      <c r="C97" s="75"/>
      <c r="D97" s="76"/>
      <c r="E97" s="76"/>
      <c r="F97" s="76"/>
      <c r="G97" s="76"/>
      <c r="H97" s="76"/>
      <c r="I97" s="76"/>
      <c r="J97" s="77"/>
      <c r="K97" s="8"/>
    </row>
    <row r="98" spans="1:11" ht="13.5">
      <c r="A98" s="1"/>
      <c r="B98" s="7"/>
      <c r="C98" s="75"/>
      <c r="D98" s="81"/>
      <c r="E98" s="81"/>
      <c r="F98" s="81"/>
      <c r="G98" s="81"/>
      <c r="H98" s="81"/>
      <c r="I98" s="81"/>
      <c r="J98" s="82"/>
      <c r="K98" s="22"/>
    </row>
    <row r="99" spans="1:11" ht="13.5">
      <c r="A99" s="1"/>
      <c r="B99" s="7"/>
      <c r="C99" s="78" t="s">
        <v>46</v>
      </c>
      <c r="D99" s="79"/>
      <c r="E99" s="79"/>
      <c r="F99" s="79"/>
      <c r="G99" s="79"/>
      <c r="H99" s="79"/>
      <c r="I99" s="79"/>
      <c r="J99" s="80"/>
      <c r="K99" s="22"/>
    </row>
    <row r="100" spans="1:11" ht="13.5">
      <c r="A100" s="1"/>
      <c r="B100" s="7"/>
      <c r="C100" s="1"/>
      <c r="D100" s="1"/>
      <c r="E100" s="1"/>
      <c r="F100" s="1"/>
      <c r="G100" s="1"/>
      <c r="H100" s="1"/>
      <c r="I100" s="1"/>
      <c r="J100" s="1"/>
      <c r="K100" s="22"/>
    </row>
    <row r="101" spans="1:11" ht="13.5">
      <c r="A101" s="1"/>
      <c r="B101" s="7"/>
      <c r="C101" s="1"/>
      <c r="D101" s="1"/>
      <c r="E101" s="1"/>
      <c r="F101" s="1"/>
      <c r="G101" s="1"/>
      <c r="H101" s="1"/>
      <c r="I101" s="1"/>
      <c r="J101" s="1"/>
      <c r="K101" s="22"/>
    </row>
    <row r="102" spans="1:11" ht="13.5">
      <c r="A102" s="1"/>
      <c r="B102" s="7"/>
      <c r="K102" s="22"/>
    </row>
    <row r="103" spans="1:11" ht="13.5">
      <c r="A103" s="1"/>
      <c r="B103" s="7"/>
      <c r="K103" s="22"/>
    </row>
    <row r="104" spans="1:11" ht="13.5">
      <c r="A104" s="1"/>
      <c r="B104" s="7"/>
      <c r="K104" s="22"/>
    </row>
    <row r="105" spans="1:11" ht="13.5">
      <c r="A105" s="1"/>
      <c r="B105" s="7"/>
      <c r="K105" s="22"/>
    </row>
    <row r="106" spans="1:11" ht="13.5">
      <c r="A106" s="1"/>
      <c r="B106" s="1"/>
      <c r="K106" s="7" t="s">
        <v>44</v>
      </c>
    </row>
    <row r="107" spans="1:11" ht="13.5">
      <c r="A107" s="1"/>
      <c r="B107" s="1"/>
      <c r="K107" s="1"/>
    </row>
  </sheetData>
  <mergeCells count="18">
    <mergeCell ref="C99:J99"/>
    <mergeCell ref="C94:J94"/>
    <mergeCell ref="C95:J95"/>
    <mergeCell ref="C96:J96"/>
    <mergeCell ref="C97:J97"/>
    <mergeCell ref="C98:J98"/>
    <mergeCell ref="C92:J92"/>
    <mergeCell ref="C93:J93"/>
    <mergeCell ref="C85:J85"/>
    <mergeCell ref="C86:J86"/>
    <mergeCell ref="C79:J79"/>
    <mergeCell ref="C80:J80"/>
    <mergeCell ref="C83:J83"/>
    <mergeCell ref="C84:J84"/>
    <mergeCell ref="J3:K3"/>
    <mergeCell ref="E7:J7"/>
    <mergeCell ref="C77:J77"/>
    <mergeCell ref="C78:J78"/>
  </mergeCells>
  <conditionalFormatting sqref="J64 J57 F64 F57">
    <cfRule type="cellIs" priority="1" dxfId="0" operator="notEqual" stopIfTrue="1">
      <formula>0</formula>
    </cfRule>
  </conditionalFormatting>
  <printOptions horizontalCentered="1"/>
  <pageMargins left="0.7874015748031497" right="0.7874015748031497" top="0.5905511811023623" bottom="0.5905511811023623" header="0.5118110236220472" footer="0.5118110236220472"/>
  <pageSetup orientation="portrait" paperSize="9"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ビール酒造組合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ビール酒造組合</dc:creator>
  <cp:keywords/>
  <dc:description/>
  <cp:lastModifiedBy>ビール酒造組合</cp:lastModifiedBy>
  <cp:lastPrinted>2001-03-12T05:39:33Z</cp:lastPrinted>
  <dcterms:created xsi:type="dcterms:W3CDTF">2001-03-12T05:31:20Z</dcterms:created>
  <dcterms:modified xsi:type="dcterms:W3CDTF">2001-10-15T06:21:51Z</dcterms:modified>
  <cp:category/>
  <cp:version/>
  <cp:contentType/>
  <cp:contentStatus/>
</cp:coreProperties>
</file>